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7" i="1"/>
  <c r="O6" i="1"/>
  <c r="O9" i="1"/>
  <c r="O13" i="1" s="1"/>
  <c r="O16" i="1" s="1"/>
  <c r="M7" i="1"/>
  <c r="M6" i="1"/>
  <c r="M9" i="1" s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I13" i="1"/>
  <c r="I16" i="1" s="1"/>
  <c r="H9" i="1"/>
  <c r="H13" i="1"/>
  <c r="H16" i="1" s="1"/>
  <c r="L16" i="1" s="1"/>
  <c r="G9" i="1"/>
  <c r="G13" i="1"/>
  <c r="F9" i="1"/>
  <c r="F13" i="1"/>
  <c r="F16" i="1" s="1"/>
  <c r="K16" i="1" s="1"/>
  <c r="E9" i="1"/>
  <c r="E13" i="1"/>
  <c r="D10" i="1"/>
  <c r="K13" i="1"/>
  <c r="L13" i="1"/>
  <c r="N9" i="1"/>
  <c r="N13" i="1" s="1"/>
  <c r="E16" i="1"/>
  <c r="G16" i="1"/>
  <c r="N16" i="1" l="1"/>
  <c r="M16" i="1"/>
  <c r="M13" i="1"/>
</calcChain>
</file>

<file path=xl/sharedStrings.xml><?xml version="1.0" encoding="utf-8"?>
<sst xmlns="http://schemas.openxmlformats.org/spreadsheetml/2006/main" count="74" uniqueCount="51">
  <si>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</si>
  <si>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</si>
  <si>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</si>
  <si>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</si>
  <si>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</si>
  <si>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</si>
  <si>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</si>
  <si>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</si>
  <si>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</si>
  <si>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</si>
  <si>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</si>
  <si>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</si>
  <si>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</si>
  <si>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</si>
  <si>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</si>
  <si>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</si>
  <si>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</si>
  <si>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</si>
  <si>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</si>
  <si>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</si>
  <si>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</si>
  <si>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</si>
  <si>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</si>
  <si>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</si>
  <si>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</si>
  <si>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</si>
  <si>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</si>
  <si>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</si>
  <si>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</si>
  <si>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</si>
  <si>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</si>
  <si>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</si>
  <si>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</si>
  <si>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</si>
  <si>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</si>
  <si>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Anne Ojala</t>
  </si>
  <si>
    <t>YJ</t>
  </si>
  <si>
    <t>superpesiskarsinta</t>
  </si>
  <si>
    <t>10.</t>
  </si>
  <si>
    <t>9.</t>
  </si>
  <si>
    <t>7.</t>
  </si>
  <si>
    <t>puolivälierät</t>
  </si>
  <si>
    <t>12.5.1969</t>
  </si>
  <si>
    <t>YJ = Ylihärmän Junkkarit  (1908)</t>
  </si>
  <si>
    <t>ENSIMMÄISET</t>
  </si>
  <si>
    <t>Ottelu</t>
  </si>
  <si>
    <t>Lyöty juoksu</t>
  </si>
  <si>
    <t>Tuotu juoksu</t>
  </si>
  <si>
    <t>Kunnari</t>
  </si>
  <si>
    <t>ykkössarja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</si>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</sst>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165" fontId="2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4">
        <v>1990</v>
      </c>
      <c r="C4" s="84"/>
      <c r="D4" s="85" t="s">
        <v>36</v>
      </c>
      <c r="E4" s="84"/>
      <c r="F4" s="86" t="s">
        <v>50</v>
      </c>
      <c r="G4" s="84"/>
      <c r="H4" s="84"/>
      <c r="I4" s="84"/>
      <c r="J4" s="84"/>
      <c r="K4" s="84"/>
      <c r="L4" s="84"/>
      <c r="M4" s="84"/>
      <c r="N4" s="87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0">
        <v>1991</v>
      </c>
      <c r="C5" s="60"/>
      <c r="D5" s="61" t="s">
        <v>36</v>
      </c>
      <c r="E5" s="60"/>
      <c r="F5" s="62" t="s">
        <v>49</v>
      </c>
      <c r="G5" s="65"/>
      <c r="H5" s="64"/>
      <c r="I5" s="60"/>
      <c r="J5" s="60"/>
      <c r="K5" s="60"/>
      <c r="L5" s="60"/>
      <c r="M5" s="60"/>
      <c r="N5" s="6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49" t="s">
        <v>37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1992</v>
      </c>
      <c r="C6" s="27" t="s">
        <v>38</v>
      </c>
      <c r="D6" s="29" t="s">
        <v>36</v>
      </c>
      <c r="E6" s="27">
        <v>21</v>
      </c>
      <c r="F6" s="27">
        <v>0</v>
      </c>
      <c r="G6" s="27">
        <v>2</v>
      </c>
      <c r="H6" s="27">
        <v>5</v>
      </c>
      <c r="I6" s="27">
        <v>33</v>
      </c>
      <c r="J6" s="27">
        <v>4</v>
      </c>
      <c r="K6" s="27">
        <v>15</v>
      </c>
      <c r="L6" s="27">
        <v>12</v>
      </c>
      <c r="M6" s="27">
        <f>SUM(F6+G6)</f>
        <v>2</v>
      </c>
      <c r="N6" s="63">
        <v>0.44</v>
      </c>
      <c r="O6" s="37">
        <f>PRODUCT(I6/N6)</f>
        <v>75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49" t="s">
        <v>37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1993</v>
      </c>
      <c r="C7" s="27" t="s">
        <v>39</v>
      </c>
      <c r="D7" s="29" t="s">
        <v>36</v>
      </c>
      <c r="E7" s="27">
        <v>20</v>
      </c>
      <c r="F7" s="27">
        <v>0</v>
      </c>
      <c r="G7" s="27">
        <v>7</v>
      </c>
      <c r="H7" s="27">
        <v>2</v>
      </c>
      <c r="I7" s="27">
        <v>38</v>
      </c>
      <c r="J7" s="27">
        <v>7</v>
      </c>
      <c r="K7" s="27">
        <v>12</v>
      </c>
      <c r="L7" s="27">
        <v>12</v>
      </c>
      <c r="M7" s="27">
        <f>SUM(F7+G7)</f>
        <v>7</v>
      </c>
      <c r="N7" s="63">
        <v>0.45500000000000002</v>
      </c>
      <c r="O7" s="37">
        <f>PRODUCT(I7/N7)</f>
        <v>83.516483516483518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1994</v>
      </c>
      <c r="C8" s="27" t="s">
        <v>40</v>
      </c>
      <c r="D8" s="29" t="s">
        <v>36</v>
      </c>
      <c r="E8" s="27">
        <v>12</v>
      </c>
      <c r="F8" s="27">
        <v>1</v>
      </c>
      <c r="G8" s="27">
        <v>3</v>
      </c>
      <c r="H8" s="27">
        <v>1</v>
      </c>
      <c r="I8" s="27">
        <v>11</v>
      </c>
      <c r="J8" s="27">
        <v>1</v>
      </c>
      <c r="K8" s="27">
        <v>1</v>
      </c>
      <c r="L8" s="27">
        <v>5</v>
      </c>
      <c r="M8" s="27">
        <v>4</v>
      </c>
      <c r="N8" s="30">
        <v>0.52400000000000002</v>
      </c>
      <c r="O8" s="37">
        <f>PRODUCT(I8/N8)</f>
        <v>20.992366412213741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 t="s">
        <v>41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SUM(E5:E8)</f>
        <v>53</v>
      </c>
      <c r="F9" s="19">
        <f t="shared" si="0"/>
        <v>1</v>
      </c>
      <c r="G9" s="19">
        <f t="shared" si="0"/>
        <v>12</v>
      </c>
      <c r="H9" s="19">
        <f t="shared" si="0"/>
        <v>8</v>
      </c>
      <c r="I9" s="19">
        <f t="shared" si="0"/>
        <v>82</v>
      </c>
      <c r="J9" s="19">
        <f t="shared" si="0"/>
        <v>12</v>
      </c>
      <c r="K9" s="19">
        <f t="shared" si="0"/>
        <v>28</v>
      </c>
      <c r="L9" s="19">
        <f t="shared" si="0"/>
        <v>29</v>
      </c>
      <c r="M9" s="19">
        <f t="shared" si="0"/>
        <v>13</v>
      </c>
      <c r="N9" s="31">
        <f>PRODUCT(I9/O9)</f>
        <v>0.45680199072397398</v>
      </c>
      <c r="O9" s="32">
        <f>SUM(O6:O8)</f>
        <v>179.50884992869726</v>
      </c>
      <c r="P9" s="19">
        <f t="shared" ref="P9:AE9" si="1">SUM(P5:P8)</f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61.666666666666671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44</v>
      </c>
      <c r="Q12" s="13"/>
      <c r="R12" s="13"/>
      <c r="S12" s="13"/>
      <c r="T12" s="67"/>
      <c r="U12" s="67"/>
      <c r="V12" s="67"/>
      <c r="W12" s="67"/>
      <c r="X12" s="67"/>
      <c r="Y12" s="13"/>
      <c r="Z12" s="13"/>
      <c r="AA12" s="13"/>
      <c r="AB12" s="13"/>
      <c r="AC12" s="13"/>
      <c r="AD12" s="13"/>
      <c r="AE12" s="13"/>
      <c r="AF12" s="6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53</v>
      </c>
      <c r="F13" s="27">
        <f>PRODUCT(F9)</f>
        <v>1</v>
      </c>
      <c r="G13" s="27">
        <f>PRODUCT(G9)</f>
        <v>12</v>
      </c>
      <c r="H13" s="27">
        <f>PRODUCT(H9)</f>
        <v>8</v>
      </c>
      <c r="I13" s="27">
        <f>PRODUCT(I9)</f>
        <v>82</v>
      </c>
      <c r="J13" s="1"/>
      <c r="K13" s="43">
        <f>PRODUCT((F13+G13)/E13)</f>
        <v>0.24528301886792453</v>
      </c>
      <c r="L13" s="43">
        <f>PRODUCT(H13/E13)</f>
        <v>0.15094339622641509</v>
      </c>
      <c r="M13" s="43">
        <f>PRODUCT(I13/E13)</f>
        <v>1.5471698113207548</v>
      </c>
      <c r="N13" s="30">
        <f>PRODUCT(N9)</f>
        <v>0.45680199072397398</v>
      </c>
      <c r="O13" s="25">
        <f>PRODUCT(O9)</f>
        <v>179.50884992869726</v>
      </c>
      <c r="P13" s="69" t="s">
        <v>45</v>
      </c>
      <c r="Q13" s="70"/>
      <c r="R13" s="70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2"/>
      <c r="AE13" s="71"/>
      <c r="AF13" s="7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18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4" t="s">
        <v>46</v>
      </c>
      <c r="Q14" s="75"/>
      <c r="R14" s="75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7"/>
      <c r="AE14" s="76"/>
      <c r="AF14" s="7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4" t="s">
        <v>47</v>
      </c>
      <c r="Q15" s="75"/>
      <c r="R15" s="75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7"/>
      <c r="AE15" s="76"/>
      <c r="AF15" s="78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53</v>
      </c>
      <c r="F16" s="19">
        <f>SUM(F13:F15)</f>
        <v>1</v>
      </c>
      <c r="G16" s="19">
        <f>SUM(G13:G15)</f>
        <v>12</v>
      </c>
      <c r="H16" s="19">
        <f>SUM(H13:H15)</f>
        <v>8</v>
      </c>
      <c r="I16" s="19">
        <f>SUM(I13:I15)</f>
        <v>82</v>
      </c>
      <c r="J16" s="1"/>
      <c r="K16" s="55">
        <f>PRODUCT((F16+G16)/E16)</f>
        <v>0.24528301886792453</v>
      </c>
      <c r="L16" s="55">
        <f>PRODUCT(H16/E16)</f>
        <v>0.15094339622641509</v>
      </c>
      <c r="M16" s="55">
        <f>PRODUCT(I16/E16)</f>
        <v>1.5471698113207548</v>
      </c>
      <c r="N16" s="31">
        <f>PRODUCT(I16/O16)</f>
        <v>0.45680199072397398</v>
      </c>
      <c r="O16" s="25">
        <f>SUM(O13:O15)</f>
        <v>179.50884992869726</v>
      </c>
      <c r="P16" s="79" t="s">
        <v>48</v>
      </c>
      <c r="Q16" s="80"/>
      <c r="R16" s="80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2"/>
      <c r="AE16" s="81"/>
      <c r="AF16" s="83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66" t="s">
        <v>43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7"/>
      <c r="AI42" s="57"/>
      <c r="AJ42" s="57"/>
      <c r="AK42" s="57"/>
      <c r="AL42" s="57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2019-01-27T11:11:56Z</dcterms:modified>
</cp:coreProperties>
</file>